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19AE84-2162-4576-ACFF-0B208AC2B7FC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Демонтаж мебели 1-я Лиговская" sheetId="1" r:id="rId1"/>
  </sheets>
  <definedNames>
    <definedName name="_xlnm._FilterDatabase" localSheetId="0" hidden="1">'Демонтаж мебели 1-я Лиговская'!$A$2:$L$29</definedName>
    <definedName name="_xlnm.Print_Area" localSheetId="0">'Демонтаж мебели 1-я Лиговская'!$A$1:$K$61</definedName>
  </definedNames>
  <calcPr calcId="191029"/>
</workbook>
</file>

<file path=xl/calcChain.xml><?xml version="1.0" encoding="utf-8"?>
<calcChain xmlns="http://schemas.openxmlformats.org/spreadsheetml/2006/main">
  <c r="G26" i="1" l="1"/>
  <c r="H26" i="1"/>
  <c r="I26" i="1"/>
  <c r="J26" i="1" l="1"/>
  <c r="G28" i="1"/>
  <c r="H28" i="1"/>
  <c r="I28" i="1"/>
  <c r="J28" i="1" l="1"/>
  <c r="I22" i="1"/>
  <c r="I24" i="1"/>
  <c r="I25" i="1"/>
  <c r="I9" i="1"/>
  <c r="I10" i="1"/>
  <c r="I11" i="1"/>
  <c r="I12" i="1"/>
  <c r="I13" i="1"/>
  <c r="I14" i="1"/>
  <c r="I15" i="1"/>
  <c r="I16" i="1"/>
  <c r="I17" i="1"/>
  <c r="I18" i="1"/>
  <c r="I19" i="1"/>
  <c r="I20" i="1"/>
  <c r="G25" i="1"/>
  <c r="G9" i="1"/>
  <c r="G10" i="1"/>
  <c r="G11" i="1"/>
  <c r="G12" i="1"/>
  <c r="G13" i="1"/>
  <c r="G14" i="1"/>
  <c r="G15" i="1"/>
  <c r="G16" i="1"/>
  <c r="G17" i="1"/>
  <c r="G18" i="1"/>
  <c r="G19" i="1"/>
  <c r="G20" i="1"/>
  <c r="H8" i="1"/>
  <c r="I8" i="1"/>
  <c r="G22" i="1"/>
  <c r="G24" i="1"/>
  <c r="G8" i="1"/>
  <c r="H9" i="1"/>
  <c r="H10" i="1"/>
  <c r="H11" i="1"/>
  <c r="H12" i="1"/>
  <c r="H13" i="1"/>
  <c r="H14" i="1"/>
  <c r="H15" i="1"/>
  <c r="H16" i="1"/>
  <c r="H17" i="1"/>
  <c r="H18" i="1"/>
  <c r="H19" i="1"/>
  <c r="H20" i="1"/>
  <c r="H25" i="1"/>
  <c r="H22" i="1"/>
  <c r="H24" i="1"/>
  <c r="J13" i="1" l="1"/>
  <c r="J12" i="1"/>
  <c r="J22" i="1"/>
  <c r="J20" i="1"/>
  <c r="J19" i="1"/>
  <c r="J8" i="1"/>
  <c r="J24" i="1"/>
  <c r="J11" i="1"/>
  <c r="J10" i="1"/>
  <c r="J18" i="1"/>
  <c r="J9" i="1"/>
  <c r="J17" i="1"/>
  <c r="J15" i="1"/>
  <c r="J16" i="1"/>
  <c r="J25" i="1"/>
  <c r="J14" i="1"/>
  <c r="J29" i="1" l="1"/>
  <c r="J30" i="1" s="1"/>
</calcChain>
</file>

<file path=xl/sharedStrings.xml><?xml version="1.0" encoding="utf-8"?>
<sst xmlns="http://schemas.openxmlformats.org/spreadsheetml/2006/main" count="140" uniqueCount="110">
  <si>
    <t>№</t>
  </si>
  <si>
    <t>Кол-во</t>
  </si>
  <si>
    <t>Наименование компании, сайт, E-mail, ФИО, моб. тел. уполномоченного представителя</t>
  </si>
  <si>
    <t>Примечание</t>
  </si>
  <si>
    <t>Ст-ть единицы, руб. с НДС</t>
  </si>
  <si>
    <t>Ст-ть всего, руб. с НДС</t>
  </si>
  <si>
    <t>Основные материалы</t>
  </si>
  <si>
    <t>СМР</t>
  </si>
  <si>
    <t>Всего</t>
  </si>
  <si>
    <t>1</t>
  </si>
  <si>
    <t>1.1</t>
  </si>
  <si>
    <t>шт</t>
  </si>
  <si>
    <t>2</t>
  </si>
  <si>
    <t>3</t>
  </si>
  <si>
    <t>4</t>
  </si>
  <si>
    <t>компл</t>
  </si>
  <si>
    <t>5</t>
  </si>
  <si>
    <t>6</t>
  </si>
  <si>
    <t>7</t>
  </si>
  <si>
    <t>Вывоз мусора</t>
  </si>
  <si>
    <t>Все сопутствующие работы не указанные в КП, но прописанные в ТЗ и проекте, должны учитываться в стоимости предложения.</t>
  </si>
  <si>
    <t>%</t>
  </si>
  <si>
    <t>Гарантийный срок (не менее 36 месяцев с даты ввода объекта)</t>
  </si>
  <si>
    <t>мес.</t>
  </si>
  <si>
    <t>вкл.</t>
  </si>
  <si>
    <t>Система налогообложения (ОСНО - с НДС, УСНО - без НДС)</t>
  </si>
  <si>
    <t>(ОСНО/УСНО)</t>
  </si>
  <si>
    <t>Общий срок выполнения работ</t>
  </si>
  <si>
    <t>Авансирование</t>
  </si>
  <si>
    <t>8</t>
  </si>
  <si>
    <t>Дата официальной регистрации</t>
  </si>
  <si>
    <t>год</t>
  </si>
  <si>
    <t>9</t>
  </si>
  <si>
    <t>Численность работающих  (всего/на объекте)</t>
  </si>
  <si>
    <t>чел/чел.</t>
  </si>
  <si>
    <t>10</t>
  </si>
  <si>
    <t>Средний годовой оборот за последний год</t>
  </si>
  <si>
    <t>руб.</t>
  </si>
  <si>
    <t>11</t>
  </si>
  <si>
    <t>Гражданство рабочих</t>
  </si>
  <si>
    <t>12</t>
  </si>
  <si>
    <t>Наличие членства в реестре СРО</t>
  </si>
  <si>
    <t>Да/нет/исключен</t>
  </si>
  <si>
    <t>Примечания:</t>
  </si>
  <si>
    <t>Количество материалов дано условно. При заключении договора объемы по материалам не демонстрируются.</t>
  </si>
  <si>
    <t>Все сопутствующие работы, объемы не указанные в КП, но прописанные в ТЗ и проекте, учтены в стоимости предложения.</t>
  </si>
  <si>
    <t>В данном коммерческом предложении учтены все условия и требования, перечисленные в приглашении к тендеру, все сопутствующие работы и затраты, связанные с выполнением основных видов работ,в том числе затраты на электроэнергию, водоснабжение, охрану строительной техники и материалов, доставку, разгрузку и подъем материалов, все сопутствующие, вспомогательные и прочие материалы,а также сверление отверстий).</t>
  </si>
  <si>
    <t>В случае признания победителем тендера готовы предоставить банковскую гарантию на сумму запрашиваемого аванса, а также поручительство директора на сумму аванса.</t>
  </si>
  <si>
    <t>В случае признания победителем тендера обязуемся предоставить выписку из ЕГРЮЛ с датой выписки не позднее 1 месяца до даты подписания договора.</t>
  </si>
  <si>
    <t>Согласны с тем, что резерв качества может быть возвращен нам до истечения гарантийного срока, только если будет предоставлено обеспечение, удовлетворяющее Заказчика (страховка, поручительство 3-го лица, залог и т.п.).</t>
  </si>
  <si>
    <t>Реквизиты организации:</t>
  </si>
  <si>
    <t>Адрес:</t>
  </si>
  <si>
    <t>ОГРН</t>
  </si>
  <si>
    <t>р/с, наименование банка</t>
  </si>
  <si>
    <t>кор/с</t>
  </si>
  <si>
    <t>БИК</t>
  </si>
  <si>
    <t>Руководитель:</t>
  </si>
  <si>
    <t xml:space="preserve">                                                                                                                                              МП                                   Подпись</t>
  </si>
  <si>
    <t xml:space="preserve">   </t>
  </si>
  <si>
    <t>Оборудование санузлов</t>
  </si>
  <si>
    <t>Переноска диванов</t>
  </si>
  <si>
    <t xml:space="preserve">Переноска багажниц </t>
  </si>
  <si>
    <t>Наименования видов работ</t>
  </si>
  <si>
    <t>Ед.изм</t>
  </si>
  <si>
    <t>1.</t>
  </si>
  <si>
    <t>Мебель и карнизы</t>
  </si>
  <si>
    <t>1.2</t>
  </si>
  <si>
    <t>1.3</t>
  </si>
  <si>
    <t>1.4</t>
  </si>
  <si>
    <t xml:space="preserve">Демонтаж, переноска столов с настенным кабель-каналом </t>
  </si>
  <si>
    <t>1.5</t>
  </si>
  <si>
    <t>Демонтаж, переноска вешалок в прихожих</t>
  </si>
  <si>
    <t>1.6</t>
  </si>
  <si>
    <t>1.7</t>
  </si>
  <si>
    <t>1.8</t>
  </si>
  <si>
    <t>1.9</t>
  </si>
  <si>
    <t>1.10</t>
  </si>
  <si>
    <t>Разборка, переноска 2-х спальных кроватей с прикроватными щитами</t>
  </si>
  <si>
    <t>Разборка, переноска 1,5- спальных кроватей с прикроватными щитами</t>
  </si>
  <si>
    <t xml:space="preserve">Переноска прикроватных тумб </t>
  </si>
  <si>
    <t>Демонтаж, переноска настенных зеркал</t>
  </si>
  <si>
    <t>Демонтаж, переноска настенных вешалок с зеркалом</t>
  </si>
  <si>
    <t>1.11</t>
  </si>
  <si>
    <t xml:space="preserve">Демонтаж оконных потолочных карнизов </t>
  </si>
  <si>
    <t>1.12</t>
  </si>
  <si>
    <t>1.13</t>
  </si>
  <si>
    <t>3.1</t>
  </si>
  <si>
    <t>3.2</t>
  </si>
  <si>
    <t>2.1</t>
  </si>
  <si>
    <t>Опыт содрудничества с ООО «Гранд Отель «Октябрьская» (лет, объекты)</t>
  </si>
  <si>
    <t>Снятие электронных замков с входных дверей номеров</t>
  </si>
  <si>
    <t xml:space="preserve">Демонтаж оконных рулонных штор </t>
  </si>
  <si>
    <t>Вывоз б/у оборудования и мебели</t>
  </si>
  <si>
    <t>4.1</t>
  </si>
  <si>
    <t>Вывоз контейнерами б/у оборудования и мебели</t>
  </si>
  <si>
    <t>усл</t>
  </si>
  <si>
    <t>3.3</t>
  </si>
  <si>
    <t>Телевизоры, дверные электронные замки, информационные таблички</t>
  </si>
  <si>
    <t xml:space="preserve">Снятие информационных табличек </t>
  </si>
  <si>
    <t>в т.ч. НДС 22%</t>
  </si>
  <si>
    <t xml:space="preserve">ВСЕГО, руб. </t>
  </si>
  <si>
    <t>Обеспечение суммы резерва качества на гарантийный срок (не менее 3% от стоимости договора)</t>
  </si>
  <si>
    <t xml:space="preserve">3% от стоимости договора </t>
  </si>
  <si>
    <t xml:space="preserve">Демонтаж, переноска телевизоров </t>
  </si>
  <si>
    <t>36</t>
  </si>
  <si>
    <t>Демонтаж аксессуаров (полочки, крючки для полотенец, держатель туалетной бумаги, фен, косметическое зеркало, салфетница)</t>
  </si>
  <si>
    <t>Демонтаж, переноска столов журнальных</t>
  </si>
  <si>
    <t xml:space="preserve">Демонтаж, переноска 2-х створчатых шкафов </t>
  </si>
  <si>
    <t>Демонтаж мебели, оборудования. Номера  5 этаж. Служебные и технические помещения. Конференц-зал "Синий" 5 этаж.</t>
  </si>
  <si>
    <t>Коммерческое предложение по объекту «Ремонт здания ООО «Гранд Отель «Октябрьская», расположенного по адресу: г. Санкт- Петербург, Лиговский пр., д.10/118, Лит. А. нежилые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</si>
</sst>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2">
    <xf numFmtId="0" fontId="0" fillId="0" borderId="0" xfId="0"/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3" fontId="9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/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right" wrapText="1"/>
    </xf>
    <xf numFmtId="0" fontId="9" fillId="3" borderId="0" xfId="0" applyFont="1" applyFill="1"/>
    <xf numFmtId="0" fontId="9" fillId="2" borderId="0" xfId="0" applyFont="1" applyFill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49" fontId="11" fillId="0" borderId="1" xfId="1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vertical="justify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5" fillId="0" borderId="0" xfId="0" applyFont="1" applyAlignment="1"/>
    <xf numFmtId="3" fontId="5" fillId="0" borderId="0" xfId="0" applyNumberFormat="1" applyFont="1"/>
    <xf numFmtId="0" fontId="12" fillId="0" borderId="0" xfId="0" applyFont="1" applyAlignment="1">
      <alignment wrapText="1"/>
    </xf>
    <xf numFmtId="0" fontId="5" fillId="0" borderId="0" xfId="0" applyFont="1"/>
    <xf numFmtId="3" fontId="5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3" fontId="11" fillId="0" borderId="0" xfId="0" applyNumberFormat="1" applyFont="1" applyAlignment="1">
      <alignment horizontal="left" vertical="top" wrapText="1"/>
    </xf>
    <xf numFmtId="0" fontId="4" fillId="4" borderId="0" xfId="0" applyFont="1" applyFill="1" applyAlignment="1">
      <alignment horizontal="left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/>
    <xf numFmtId="3" fontId="4" fillId="4" borderId="0" xfId="0" applyNumberFormat="1" applyFont="1" applyFill="1" applyAlignment="1">
      <alignment horizontal="left"/>
    </xf>
    <xf numFmtId="0" fontId="13" fillId="4" borderId="0" xfId="0" applyFont="1" applyFill="1" applyAlignment="1">
      <alignment horizontal="left" wrapText="1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3" fontId="4" fillId="4" borderId="0" xfId="0" applyNumberFormat="1" applyFont="1" applyFill="1"/>
    <xf numFmtId="3" fontId="11" fillId="4" borderId="0" xfId="0" applyNumberFormat="1" applyFont="1" applyFill="1"/>
    <xf numFmtId="0" fontId="10" fillId="4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0" fontId="11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wrapText="1"/>
    </xf>
    <xf numFmtId="3" fontId="11" fillId="4" borderId="0" xfId="0" applyNumberFormat="1" applyFont="1" applyFill="1" applyAlignment="1">
      <alignment horizontal="left" vertical="top" wrapText="1"/>
    </xf>
    <xf numFmtId="3" fontId="9" fillId="4" borderId="0" xfId="0" applyNumberFormat="1" applyFont="1" applyFill="1"/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horizontal="center" vertical="center"/>
    </xf>
    <xf numFmtId="0" fontId="9" fillId="4" borderId="0" xfId="0" applyFont="1" applyFill="1"/>
    <xf numFmtId="0" fontId="9" fillId="4" borderId="0" xfId="0" applyFont="1" applyFill="1" applyAlignment="1"/>
    <xf numFmtId="0" fontId="14" fillId="4" borderId="0" xfId="0" applyFont="1" applyFill="1" applyAlignment="1">
      <alignment wrapText="1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3" fontId="11" fillId="0" borderId="0" xfId="0" applyNumberFormat="1" applyFont="1"/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1" fillId="0" borderId="1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1" fillId="0" borderId="0" xfId="0" applyFont="1"/>
    <xf numFmtId="0" fontId="10" fillId="0" borderId="0" xfId="0" applyFont="1" applyBorder="1" applyAlignment="1">
      <alignment wrapText="1"/>
    </xf>
    <xf numFmtId="0" fontId="11" fillId="0" borderId="0" xfId="0" applyFont="1"/>
    <xf numFmtId="1" fontId="2" fillId="0" borderId="6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wrapText="1"/>
    </xf>
    <xf numFmtId="3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justify" wrapText="1"/>
    </xf>
    <xf numFmtId="0" fontId="6" fillId="0" borderId="1" xfId="0" applyFont="1" applyBorder="1" applyAlignment="1">
      <alignment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4" borderId="0" xfId="0" applyFont="1" applyFill="1"/>
    <xf numFmtId="0" fontId="11" fillId="0" borderId="0" xfId="0" applyFont="1"/>
  </cellXfs>
  <cellStyles count="2">
    <cellStyle name="Normal_Sheet1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view="pageBreakPreview" topLeftCell="A2" zoomScaleNormal="40" zoomScaleSheetLayoutView="100" workbookViewId="0">
      <selection activeCell="E9" sqref="E9"/>
    </sheetView>
  </sheetViews>
  <sheetFormatPr defaultRowHeight="15" outlineLevelRow="1" x14ac:dyDescent="0.25"/>
  <cols>
    <col min="1" max="1" width="8.140625" style="44" customWidth="1"/>
    <col min="2" max="2" width="57.7109375" style="47" customWidth="1"/>
    <col min="3" max="3" width="9.140625" style="72" customWidth="1"/>
    <col min="4" max="4" width="9.42578125" style="72" customWidth="1"/>
    <col min="5" max="5" width="12.7109375" style="12" customWidth="1"/>
    <col min="6" max="6" width="12.7109375" style="73" customWidth="1"/>
    <col min="7" max="7" width="14.85546875" style="74" customWidth="1"/>
    <col min="8" max="9" width="17.85546875" style="74" customWidth="1"/>
    <col min="10" max="10" width="17.7109375" style="74" customWidth="1"/>
    <col min="11" max="11" width="18.140625" style="11" customWidth="1"/>
    <col min="12" max="16384" width="9.140625" style="12"/>
  </cols>
  <sheetData>
    <row r="1" spans="1:11" ht="46.5" hidden="1" customHeight="1" x14ac:dyDescent="0.25">
      <c r="A1" s="8"/>
      <c r="B1" s="8"/>
      <c r="C1" s="8"/>
      <c r="D1" s="8"/>
      <c r="E1" s="8"/>
      <c r="F1" s="9"/>
      <c r="G1" s="10"/>
      <c r="H1" s="10"/>
      <c r="I1" s="10"/>
      <c r="J1" s="10"/>
    </row>
    <row r="2" spans="1:11" ht="68.25" customHeight="1" x14ac:dyDescent="0.25">
      <c r="A2" s="13"/>
      <c r="B2" s="1" t="s">
        <v>109</v>
      </c>
      <c r="C2" s="13"/>
      <c r="D2" s="103" t="s">
        <v>2</v>
      </c>
      <c r="E2" s="104"/>
      <c r="F2" s="104"/>
      <c r="G2" s="104"/>
      <c r="H2" s="104"/>
      <c r="I2" s="104"/>
      <c r="J2" s="104"/>
      <c r="K2" s="105"/>
    </row>
    <row r="3" spans="1:11" ht="15" customHeight="1" x14ac:dyDescent="0.25">
      <c r="A3" s="106" t="s">
        <v>0</v>
      </c>
      <c r="B3" s="106" t="s">
        <v>62</v>
      </c>
      <c r="C3" s="106" t="s">
        <v>63</v>
      </c>
      <c r="D3" s="106" t="s">
        <v>1</v>
      </c>
      <c r="E3" s="101" t="s">
        <v>4</v>
      </c>
      <c r="F3" s="101"/>
      <c r="G3" s="101"/>
      <c r="H3" s="102" t="s">
        <v>5</v>
      </c>
      <c r="I3" s="102"/>
      <c r="J3" s="102"/>
      <c r="K3" s="2"/>
    </row>
    <row r="4" spans="1:11" ht="60.75" customHeight="1" x14ac:dyDescent="0.25">
      <c r="A4" s="107"/>
      <c r="B4" s="107"/>
      <c r="C4" s="107"/>
      <c r="D4" s="107"/>
      <c r="E4" s="3" t="s">
        <v>6</v>
      </c>
      <c r="F4" s="3" t="s">
        <v>7</v>
      </c>
      <c r="G4" s="4" t="s">
        <v>8</v>
      </c>
      <c r="H4" s="5" t="s">
        <v>6</v>
      </c>
      <c r="I4" s="5" t="s">
        <v>7</v>
      </c>
      <c r="J4" s="6" t="s">
        <v>8</v>
      </c>
      <c r="K4" s="7" t="s">
        <v>3</v>
      </c>
    </row>
    <row r="5" spans="1:11" s="85" customFormat="1" x14ac:dyDescent="0.25">
      <c r="A5" s="86">
        <v>1</v>
      </c>
      <c r="B5" s="86">
        <v>2</v>
      </c>
      <c r="C5" s="86">
        <v>3</v>
      </c>
      <c r="D5" s="86">
        <v>4</v>
      </c>
      <c r="E5" s="87">
        <v>5</v>
      </c>
      <c r="F5" s="87">
        <v>6</v>
      </c>
      <c r="G5" s="87">
        <v>7</v>
      </c>
      <c r="H5" s="88">
        <v>8</v>
      </c>
      <c r="I5" s="88">
        <v>9</v>
      </c>
      <c r="J5" s="88">
        <v>10</v>
      </c>
      <c r="K5" s="89">
        <v>11</v>
      </c>
    </row>
    <row r="6" spans="1:11" s="21" customFormat="1" ht="45" outlineLevel="1" x14ac:dyDescent="0.25">
      <c r="A6" s="14"/>
      <c r="B6" s="15" t="s">
        <v>108</v>
      </c>
      <c r="C6" s="16"/>
      <c r="D6" s="16"/>
      <c r="E6" s="17"/>
      <c r="F6" s="18"/>
      <c r="G6" s="19"/>
      <c r="H6" s="19"/>
      <c r="I6" s="19"/>
      <c r="J6" s="19"/>
      <c r="K6" s="20"/>
    </row>
    <row r="7" spans="1:11" s="22" customFormat="1" ht="13.5" customHeight="1" outlineLevel="1" x14ac:dyDescent="0.25">
      <c r="A7" s="92" t="s">
        <v>64</v>
      </c>
      <c r="B7" s="93" t="s">
        <v>65</v>
      </c>
      <c r="C7" s="94"/>
      <c r="D7" s="94"/>
      <c r="E7" s="95"/>
      <c r="F7" s="96"/>
      <c r="G7" s="97"/>
      <c r="H7" s="97"/>
      <c r="I7" s="97"/>
      <c r="J7" s="97"/>
      <c r="K7" s="98"/>
    </row>
    <row r="8" spans="1:11" s="22" customFormat="1" ht="30" outlineLevel="1" x14ac:dyDescent="0.25">
      <c r="A8" s="75" t="s">
        <v>10</v>
      </c>
      <c r="B8" s="76" t="s">
        <v>77</v>
      </c>
      <c r="C8" s="27" t="s">
        <v>11</v>
      </c>
      <c r="D8" s="27">
        <v>18</v>
      </c>
      <c r="E8" s="77">
        <v>0</v>
      </c>
      <c r="F8" s="99"/>
      <c r="G8" s="78">
        <f>E8+F8</f>
        <v>0</v>
      </c>
      <c r="H8" s="78">
        <f>D8*E8</f>
        <v>0</v>
      </c>
      <c r="I8" s="78">
        <f>D8*F8</f>
        <v>0</v>
      </c>
      <c r="J8" s="78">
        <f>H8+I8</f>
        <v>0</v>
      </c>
      <c r="K8" s="79"/>
    </row>
    <row r="9" spans="1:11" s="22" customFormat="1" ht="30" outlineLevel="1" x14ac:dyDescent="0.25">
      <c r="A9" s="75" t="s">
        <v>66</v>
      </c>
      <c r="B9" s="76" t="s">
        <v>78</v>
      </c>
      <c r="C9" s="27" t="s">
        <v>11</v>
      </c>
      <c r="D9" s="27">
        <v>14</v>
      </c>
      <c r="E9" s="77">
        <v>0</v>
      </c>
      <c r="F9" s="99"/>
      <c r="G9" s="78">
        <f t="shared" ref="G9:G20" si="0">E9+F9</f>
        <v>0</v>
      </c>
      <c r="H9" s="78">
        <f t="shared" ref="H9:H20" si="1">D9*E9</f>
        <v>0</v>
      </c>
      <c r="I9" s="78">
        <f t="shared" ref="I9:I25" si="2">D9*F9</f>
        <v>0</v>
      </c>
      <c r="J9" s="78">
        <f t="shared" ref="J9:J25" si="3">H9+I9</f>
        <v>0</v>
      </c>
      <c r="K9" s="79"/>
    </row>
    <row r="10" spans="1:11" s="22" customFormat="1" outlineLevel="1" x14ac:dyDescent="0.25">
      <c r="A10" s="75" t="s">
        <v>67</v>
      </c>
      <c r="B10" s="76" t="s">
        <v>79</v>
      </c>
      <c r="C10" s="27" t="s">
        <v>11</v>
      </c>
      <c r="D10" s="27">
        <v>45</v>
      </c>
      <c r="E10" s="77">
        <v>0</v>
      </c>
      <c r="F10" s="99"/>
      <c r="G10" s="78">
        <f t="shared" si="0"/>
        <v>0</v>
      </c>
      <c r="H10" s="78">
        <f t="shared" si="1"/>
        <v>0</v>
      </c>
      <c r="I10" s="78">
        <f t="shared" si="2"/>
        <v>0</v>
      </c>
      <c r="J10" s="78">
        <f t="shared" si="3"/>
        <v>0</v>
      </c>
      <c r="K10" s="79"/>
    </row>
    <row r="11" spans="1:11" s="22" customFormat="1" outlineLevel="1" x14ac:dyDescent="0.25">
      <c r="A11" s="75" t="s">
        <v>68</v>
      </c>
      <c r="B11" s="76" t="s">
        <v>107</v>
      </c>
      <c r="C11" s="27" t="s">
        <v>11</v>
      </c>
      <c r="D11" s="27">
        <v>32</v>
      </c>
      <c r="E11" s="77">
        <v>0</v>
      </c>
      <c r="F11" s="99"/>
      <c r="G11" s="78">
        <f t="shared" si="0"/>
        <v>0</v>
      </c>
      <c r="H11" s="78">
        <f t="shared" si="1"/>
        <v>0</v>
      </c>
      <c r="I11" s="78">
        <f t="shared" si="2"/>
        <v>0</v>
      </c>
      <c r="J11" s="78">
        <f t="shared" si="3"/>
        <v>0</v>
      </c>
      <c r="K11" s="79"/>
    </row>
    <row r="12" spans="1:11" s="22" customFormat="1" outlineLevel="1" x14ac:dyDescent="0.25">
      <c r="A12" s="75" t="s">
        <v>70</v>
      </c>
      <c r="B12" s="76" t="s">
        <v>69</v>
      </c>
      <c r="C12" s="27" t="s">
        <v>11</v>
      </c>
      <c r="D12" s="27">
        <v>32</v>
      </c>
      <c r="E12" s="77">
        <v>0</v>
      </c>
      <c r="F12" s="99"/>
      <c r="G12" s="78">
        <f t="shared" si="0"/>
        <v>0</v>
      </c>
      <c r="H12" s="78">
        <f t="shared" si="1"/>
        <v>0</v>
      </c>
      <c r="I12" s="78">
        <f t="shared" si="2"/>
        <v>0</v>
      </c>
      <c r="J12" s="78">
        <f t="shared" si="3"/>
        <v>0</v>
      </c>
      <c r="K12" s="80"/>
    </row>
    <row r="13" spans="1:11" s="22" customFormat="1" outlineLevel="1" x14ac:dyDescent="0.25">
      <c r="A13" s="75" t="s">
        <v>72</v>
      </c>
      <c r="B13" s="76" t="s">
        <v>71</v>
      </c>
      <c r="C13" s="27" t="s">
        <v>11</v>
      </c>
      <c r="D13" s="27">
        <v>11</v>
      </c>
      <c r="E13" s="77">
        <v>0</v>
      </c>
      <c r="F13" s="99"/>
      <c r="G13" s="78">
        <f t="shared" si="0"/>
        <v>0</v>
      </c>
      <c r="H13" s="78">
        <f t="shared" si="1"/>
        <v>0</v>
      </c>
      <c r="I13" s="78">
        <f t="shared" si="2"/>
        <v>0</v>
      </c>
      <c r="J13" s="78">
        <f t="shared" si="3"/>
        <v>0</v>
      </c>
      <c r="K13" s="81"/>
    </row>
    <row r="14" spans="1:11" s="22" customFormat="1" outlineLevel="1" x14ac:dyDescent="0.25">
      <c r="A14" s="75" t="s">
        <v>73</v>
      </c>
      <c r="B14" s="76" t="s">
        <v>60</v>
      </c>
      <c r="C14" s="27" t="s">
        <v>11</v>
      </c>
      <c r="D14" s="27">
        <v>4</v>
      </c>
      <c r="E14" s="77">
        <v>0</v>
      </c>
      <c r="F14" s="99"/>
      <c r="G14" s="78">
        <f t="shared" si="0"/>
        <v>0</v>
      </c>
      <c r="H14" s="78">
        <f t="shared" si="1"/>
        <v>0</v>
      </c>
      <c r="I14" s="78">
        <f t="shared" si="2"/>
        <v>0</v>
      </c>
      <c r="J14" s="78">
        <f t="shared" si="3"/>
        <v>0</v>
      </c>
      <c r="K14" s="81"/>
    </row>
    <row r="15" spans="1:11" s="22" customFormat="1" outlineLevel="1" x14ac:dyDescent="0.25">
      <c r="A15" s="75" t="s">
        <v>74</v>
      </c>
      <c r="B15" s="76" t="s">
        <v>61</v>
      </c>
      <c r="C15" s="27" t="s">
        <v>11</v>
      </c>
      <c r="D15" s="27">
        <v>17</v>
      </c>
      <c r="E15" s="77">
        <v>0</v>
      </c>
      <c r="F15" s="99"/>
      <c r="G15" s="78">
        <f t="shared" si="0"/>
        <v>0</v>
      </c>
      <c r="H15" s="78">
        <f t="shared" si="1"/>
        <v>0</v>
      </c>
      <c r="I15" s="78">
        <f t="shared" si="2"/>
        <v>0</v>
      </c>
      <c r="J15" s="78">
        <f t="shared" si="3"/>
        <v>0</v>
      </c>
      <c r="K15" s="24"/>
    </row>
    <row r="16" spans="1:11" s="22" customFormat="1" outlineLevel="1" x14ac:dyDescent="0.25">
      <c r="A16" s="75" t="s">
        <v>75</v>
      </c>
      <c r="B16" s="76" t="s">
        <v>81</v>
      </c>
      <c r="C16" s="27" t="s">
        <v>11</v>
      </c>
      <c r="D16" s="27">
        <v>21</v>
      </c>
      <c r="E16" s="77">
        <v>0</v>
      </c>
      <c r="F16" s="99"/>
      <c r="G16" s="78">
        <f t="shared" si="0"/>
        <v>0</v>
      </c>
      <c r="H16" s="78">
        <f t="shared" si="1"/>
        <v>0</v>
      </c>
      <c r="I16" s="78">
        <f t="shared" si="2"/>
        <v>0</v>
      </c>
      <c r="J16" s="78">
        <f t="shared" si="3"/>
        <v>0</v>
      </c>
      <c r="K16" s="81"/>
    </row>
    <row r="17" spans="1:11" s="22" customFormat="1" outlineLevel="1" x14ac:dyDescent="0.25">
      <c r="A17" s="75" t="s">
        <v>76</v>
      </c>
      <c r="B17" s="76" t="s">
        <v>80</v>
      </c>
      <c r="C17" s="27" t="s">
        <v>11</v>
      </c>
      <c r="D17" s="27">
        <v>8</v>
      </c>
      <c r="E17" s="77">
        <v>0</v>
      </c>
      <c r="F17" s="99"/>
      <c r="G17" s="78">
        <f t="shared" si="0"/>
        <v>0</v>
      </c>
      <c r="H17" s="78">
        <f t="shared" si="1"/>
        <v>0</v>
      </c>
      <c r="I17" s="78">
        <f t="shared" si="2"/>
        <v>0</v>
      </c>
      <c r="J17" s="78">
        <f t="shared" si="3"/>
        <v>0</v>
      </c>
      <c r="K17" s="81"/>
    </row>
    <row r="18" spans="1:11" s="22" customFormat="1" outlineLevel="1" x14ac:dyDescent="0.25">
      <c r="A18" s="75" t="s">
        <v>82</v>
      </c>
      <c r="B18" s="76" t="s">
        <v>106</v>
      </c>
      <c r="C18" s="27" t="s">
        <v>11</v>
      </c>
      <c r="D18" s="27">
        <v>25</v>
      </c>
      <c r="E18" s="77">
        <v>0</v>
      </c>
      <c r="F18" s="99"/>
      <c r="G18" s="78">
        <f t="shared" si="0"/>
        <v>0</v>
      </c>
      <c r="H18" s="78">
        <f t="shared" si="1"/>
        <v>0</v>
      </c>
      <c r="I18" s="78">
        <f t="shared" si="2"/>
        <v>0</v>
      </c>
      <c r="J18" s="78">
        <f t="shared" si="3"/>
        <v>0</v>
      </c>
      <c r="K18" s="81"/>
    </row>
    <row r="19" spans="1:11" s="22" customFormat="1" outlineLevel="1" x14ac:dyDescent="0.25">
      <c r="A19" s="75" t="s">
        <v>84</v>
      </c>
      <c r="B19" s="76" t="s">
        <v>83</v>
      </c>
      <c r="C19" s="27" t="s">
        <v>11</v>
      </c>
      <c r="D19" s="27">
        <v>45</v>
      </c>
      <c r="E19" s="77">
        <v>0</v>
      </c>
      <c r="F19" s="99"/>
      <c r="G19" s="78">
        <f t="shared" si="0"/>
        <v>0</v>
      </c>
      <c r="H19" s="78">
        <f t="shared" si="1"/>
        <v>0</v>
      </c>
      <c r="I19" s="78">
        <f t="shared" si="2"/>
        <v>0</v>
      </c>
      <c r="J19" s="78">
        <f t="shared" si="3"/>
        <v>0</v>
      </c>
      <c r="K19" s="81"/>
    </row>
    <row r="20" spans="1:11" s="22" customFormat="1" outlineLevel="1" x14ac:dyDescent="0.25">
      <c r="A20" s="75" t="s">
        <v>85</v>
      </c>
      <c r="B20" s="76" t="s">
        <v>91</v>
      </c>
      <c r="C20" s="27" t="s">
        <v>11</v>
      </c>
      <c r="D20" s="27">
        <v>4</v>
      </c>
      <c r="E20" s="77">
        <v>0</v>
      </c>
      <c r="F20" s="99"/>
      <c r="G20" s="78">
        <f t="shared" si="0"/>
        <v>0</v>
      </c>
      <c r="H20" s="78">
        <f t="shared" si="1"/>
        <v>0</v>
      </c>
      <c r="I20" s="78">
        <f t="shared" si="2"/>
        <v>0</v>
      </c>
      <c r="J20" s="78">
        <f t="shared" si="3"/>
        <v>0</v>
      </c>
      <c r="K20" s="81"/>
    </row>
    <row r="21" spans="1:11" s="22" customFormat="1" outlineLevel="1" x14ac:dyDescent="0.25">
      <c r="A21" s="92" t="s">
        <v>12</v>
      </c>
      <c r="B21" s="93" t="s">
        <v>59</v>
      </c>
      <c r="C21" s="94"/>
      <c r="D21" s="94"/>
      <c r="E21" s="95"/>
      <c r="F21" s="96"/>
      <c r="G21" s="97"/>
      <c r="H21" s="97"/>
      <c r="I21" s="97"/>
      <c r="J21" s="97"/>
      <c r="K21" s="98"/>
    </row>
    <row r="22" spans="1:11" s="22" customFormat="1" ht="45" outlineLevel="1" x14ac:dyDescent="0.25">
      <c r="A22" s="75" t="s">
        <v>88</v>
      </c>
      <c r="B22" s="76" t="s">
        <v>105</v>
      </c>
      <c r="C22" s="27" t="s">
        <v>15</v>
      </c>
      <c r="D22" s="27">
        <v>32</v>
      </c>
      <c r="E22" s="77">
        <v>0</v>
      </c>
      <c r="F22" s="27"/>
      <c r="G22" s="78">
        <f t="shared" ref="G22:G25" si="4">E22+F22</f>
        <v>0</v>
      </c>
      <c r="H22" s="78">
        <f>D22*E22</f>
        <v>0</v>
      </c>
      <c r="I22" s="78">
        <f t="shared" si="2"/>
        <v>0</v>
      </c>
      <c r="J22" s="78">
        <f t="shared" si="3"/>
        <v>0</v>
      </c>
      <c r="K22" s="79"/>
    </row>
    <row r="23" spans="1:11" s="22" customFormat="1" ht="30" outlineLevel="1" x14ac:dyDescent="0.25">
      <c r="A23" s="92" t="s">
        <v>13</v>
      </c>
      <c r="B23" s="93" t="s">
        <v>97</v>
      </c>
      <c r="C23" s="94"/>
      <c r="D23" s="94"/>
      <c r="E23" s="95"/>
      <c r="F23" s="96"/>
      <c r="G23" s="97"/>
      <c r="H23" s="97"/>
      <c r="I23" s="97"/>
      <c r="J23" s="97"/>
      <c r="K23" s="98"/>
    </row>
    <row r="24" spans="1:11" s="22" customFormat="1" outlineLevel="1" x14ac:dyDescent="0.25">
      <c r="A24" s="75" t="s">
        <v>86</v>
      </c>
      <c r="B24" s="76" t="s">
        <v>103</v>
      </c>
      <c r="C24" s="27" t="s">
        <v>11</v>
      </c>
      <c r="D24" s="27">
        <v>32</v>
      </c>
      <c r="E24" s="77">
        <v>0</v>
      </c>
      <c r="F24" s="27"/>
      <c r="G24" s="78">
        <f t="shared" si="4"/>
        <v>0</v>
      </c>
      <c r="H24" s="78">
        <f>D24*E24</f>
        <v>0</v>
      </c>
      <c r="I24" s="78">
        <f t="shared" si="2"/>
        <v>0</v>
      </c>
      <c r="J24" s="78">
        <f t="shared" si="3"/>
        <v>0</v>
      </c>
      <c r="K24" s="23"/>
    </row>
    <row r="25" spans="1:11" s="22" customFormat="1" outlineLevel="1" x14ac:dyDescent="0.25">
      <c r="A25" s="75" t="s">
        <v>87</v>
      </c>
      <c r="B25" s="76" t="s">
        <v>90</v>
      </c>
      <c r="C25" s="27" t="s">
        <v>11</v>
      </c>
      <c r="D25" s="27">
        <v>32</v>
      </c>
      <c r="E25" s="77">
        <v>0</v>
      </c>
      <c r="F25" s="27"/>
      <c r="G25" s="78">
        <f t="shared" si="4"/>
        <v>0</v>
      </c>
      <c r="H25" s="78">
        <f>D25*E25</f>
        <v>0</v>
      </c>
      <c r="I25" s="78">
        <f t="shared" si="2"/>
        <v>0</v>
      </c>
      <c r="J25" s="78">
        <f t="shared" si="3"/>
        <v>0</v>
      </c>
      <c r="K25" s="23"/>
    </row>
    <row r="26" spans="1:11" s="22" customFormat="1" outlineLevel="1" x14ac:dyDescent="0.25">
      <c r="A26" s="75" t="s">
        <v>96</v>
      </c>
      <c r="B26" s="76" t="s">
        <v>98</v>
      </c>
      <c r="C26" s="27" t="s">
        <v>11</v>
      </c>
      <c r="D26" s="27">
        <v>32</v>
      </c>
      <c r="E26" s="77">
        <v>0</v>
      </c>
      <c r="F26" s="27"/>
      <c r="G26" s="78">
        <f t="shared" ref="G26" si="5">E26+F26</f>
        <v>0</v>
      </c>
      <c r="H26" s="78">
        <f>D26*E26</f>
        <v>0</v>
      </c>
      <c r="I26" s="78">
        <f t="shared" ref="I26" si="6">D26*F26</f>
        <v>0</v>
      </c>
      <c r="J26" s="78">
        <f t="shared" ref="J26" si="7">H26+I26</f>
        <v>0</v>
      </c>
      <c r="K26" s="23"/>
    </row>
    <row r="27" spans="1:11" s="22" customFormat="1" outlineLevel="1" x14ac:dyDescent="0.25">
      <c r="A27" s="92" t="s">
        <v>14</v>
      </c>
      <c r="B27" s="93" t="s">
        <v>92</v>
      </c>
      <c r="C27" s="94"/>
      <c r="D27" s="94"/>
      <c r="E27" s="95"/>
      <c r="F27" s="96"/>
      <c r="G27" s="97"/>
      <c r="H27" s="97"/>
      <c r="I27" s="97"/>
      <c r="J27" s="97"/>
      <c r="K27" s="98"/>
    </row>
    <row r="28" spans="1:11" s="22" customFormat="1" ht="15.75" customHeight="1" outlineLevel="1" x14ac:dyDescent="0.35">
      <c r="A28" s="75" t="s">
        <v>93</v>
      </c>
      <c r="B28" s="90" t="s">
        <v>94</v>
      </c>
      <c r="C28" s="91" t="s">
        <v>95</v>
      </c>
      <c r="D28" s="100">
        <v>3</v>
      </c>
      <c r="E28" s="77">
        <v>0</v>
      </c>
      <c r="F28" s="27"/>
      <c r="G28" s="78">
        <f t="shared" ref="G28" si="8">E28+F28</f>
        <v>0</v>
      </c>
      <c r="H28" s="78">
        <f t="shared" ref="H28" si="9">D28*E28</f>
        <v>0</v>
      </c>
      <c r="I28" s="78">
        <f t="shared" ref="I28" si="10">D28*F28</f>
        <v>0</v>
      </c>
      <c r="J28" s="78">
        <f t="shared" ref="J28" si="11">H28+I28</f>
        <v>0</v>
      </c>
      <c r="K28" s="82"/>
    </row>
    <row r="29" spans="1:11" x14ac:dyDescent="0.25">
      <c r="A29" s="25"/>
      <c r="B29" s="26" t="s">
        <v>100</v>
      </c>
      <c r="C29" s="27"/>
      <c r="D29" s="27"/>
      <c r="E29" s="5"/>
      <c r="F29" s="28"/>
      <c r="G29" s="29"/>
      <c r="H29" s="29"/>
      <c r="I29" s="29"/>
      <c r="J29" s="29">
        <f>SUM(J8:J28)</f>
        <v>0</v>
      </c>
      <c r="K29" s="30"/>
    </row>
    <row r="30" spans="1:11" s="83" customFormat="1" x14ac:dyDescent="0.25">
      <c r="A30" s="25"/>
      <c r="B30" s="26" t="s">
        <v>99</v>
      </c>
      <c r="C30" s="27"/>
      <c r="D30" s="27"/>
      <c r="E30" s="5"/>
      <c r="F30" s="28"/>
      <c r="G30" s="29"/>
      <c r="H30" s="29"/>
      <c r="I30" s="29"/>
      <c r="J30" s="29">
        <f>J29*22/122</f>
        <v>0</v>
      </c>
      <c r="K30" s="84"/>
    </row>
    <row r="31" spans="1:11" ht="30.75" customHeight="1" x14ac:dyDescent="0.25">
      <c r="A31" s="108"/>
      <c r="B31" s="109" t="s">
        <v>20</v>
      </c>
      <c r="C31" s="109"/>
      <c r="D31" s="109"/>
      <c r="E31" s="109"/>
      <c r="F31" s="109"/>
      <c r="G31" s="109"/>
      <c r="H31" s="109"/>
      <c r="I31" s="109"/>
      <c r="J31" s="109"/>
      <c r="K31" s="31"/>
    </row>
    <row r="32" spans="1:11" ht="29.1" customHeight="1" x14ac:dyDescent="0.25">
      <c r="A32" s="32" t="s">
        <v>9</v>
      </c>
      <c r="B32" s="33" t="s">
        <v>89</v>
      </c>
      <c r="C32" s="34"/>
      <c r="D32" s="34"/>
      <c r="E32" s="5"/>
      <c r="F32" s="110"/>
      <c r="G32" s="110"/>
      <c r="H32" s="110"/>
      <c r="I32" s="110"/>
      <c r="J32" s="110"/>
    </row>
    <row r="33" spans="1:11" ht="30" customHeight="1" x14ac:dyDescent="0.25">
      <c r="A33" s="32" t="s">
        <v>12</v>
      </c>
      <c r="B33" s="33" t="s">
        <v>101</v>
      </c>
      <c r="C33" s="34"/>
      <c r="D33" s="34"/>
      <c r="E33" s="5" t="s">
        <v>21</v>
      </c>
      <c r="F33" s="111" t="s">
        <v>102</v>
      </c>
      <c r="G33" s="112"/>
      <c r="H33" s="112"/>
      <c r="I33" s="112"/>
      <c r="J33" s="113"/>
    </row>
    <row r="34" spans="1:11" ht="29.1" customHeight="1" x14ac:dyDescent="0.25">
      <c r="A34" s="32" t="s">
        <v>13</v>
      </c>
      <c r="B34" s="35" t="s">
        <v>22</v>
      </c>
      <c r="C34" s="34"/>
      <c r="D34" s="34"/>
      <c r="E34" s="5" t="s">
        <v>23</v>
      </c>
      <c r="F34" s="111" t="s">
        <v>104</v>
      </c>
      <c r="G34" s="112"/>
      <c r="H34" s="112"/>
      <c r="I34" s="112"/>
      <c r="J34" s="113"/>
    </row>
    <row r="35" spans="1:11" ht="29.1" customHeight="1" x14ac:dyDescent="0.25">
      <c r="A35" s="32" t="s">
        <v>14</v>
      </c>
      <c r="B35" s="35" t="s">
        <v>19</v>
      </c>
      <c r="C35" s="34"/>
      <c r="D35" s="34"/>
      <c r="E35" s="5" t="s">
        <v>24</v>
      </c>
      <c r="F35" s="111" t="s">
        <v>24</v>
      </c>
      <c r="G35" s="112"/>
      <c r="H35" s="112"/>
      <c r="I35" s="112"/>
      <c r="J35" s="113"/>
    </row>
    <row r="36" spans="1:11" ht="30" x14ac:dyDescent="0.25">
      <c r="A36" s="32" t="s">
        <v>16</v>
      </c>
      <c r="B36" s="35" t="s">
        <v>25</v>
      </c>
      <c r="C36" s="34"/>
      <c r="D36" s="34"/>
      <c r="E36" s="5" t="s">
        <v>26</v>
      </c>
      <c r="F36" s="114"/>
      <c r="G36" s="115"/>
      <c r="H36" s="115"/>
      <c r="I36" s="115"/>
      <c r="J36" s="116"/>
    </row>
    <row r="37" spans="1:11" ht="29.1" customHeight="1" x14ac:dyDescent="0.25">
      <c r="A37" s="32" t="s">
        <v>17</v>
      </c>
      <c r="B37" s="35" t="s">
        <v>27</v>
      </c>
      <c r="C37" s="34"/>
      <c r="D37" s="34"/>
      <c r="E37" s="5" t="s">
        <v>23</v>
      </c>
      <c r="F37" s="114"/>
      <c r="G37" s="115"/>
      <c r="H37" s="115"/>
      <c r="I37" s="115"/>
      <c r="J37" s="116"/>
    </row>
    <row r="38" spans="1:11" ht="29.1" customHeight="1" x14ac:dyDescent="0.25">
      <c r="A38" s="32" t="s">
        <v>18</v>
      </c>
      <c r="B38" s="35" t="s">
        <v>28</v>
      </c>
      <c r="C38" s="34"/>
      <c r="D38" s="34"/>
      <c r="E38" s="5" t="s">
        <v>21</v>
      </c>
      <c r="F38" s="114"/>
      <c r="G38" s="115"/>
      <c r="H38" s="115"/>
      <c r="I38" s="115"/>
      <c r="J38" s="116"/>
    </row>
    <row r="39" spans="1:11" ht="29.1" customHeight="1" x14ac:dyDescent="0.25">
      <c r="A39" s="32" t="s">
        <v>29</v>
      </c>
      <c r="B39" s="35" t="s">
        <v>30</v>
      </c>
      <c r="C39" s="34"/>
      <c r="D39" s="34"/>
      <c r="E39" s="5" t="s">
        <v>31</v>
      </c>
      <c r="F39" s="114"/>
      <c r="G39" s="115"/>
      <c r="H39" s="115"/>
      <c r="I39" s="115"/>
      <c r="J39" s="116"/>
    </row>
    <row r="40" spans="1:11" ht="29.1" customHeight="1" x14ac:dyDescent="0.25">
      <c r="A40" s="32" t="s">
        <v>32</v>
      </c>
      <c r="B40" s="35" t="s">
        <v>33</v>
      </c>
      <c r="C40" s="34"/>
      <c r="D40" s="34"/>
      <c r="E40" s="5" t="s">
        <v>34</v>
      </c>
      <c r="F40" s="114"/>
      <c r="G40" s="115"/>
      <c r="H40" s="115"/>
      <c r="I40" s="115"/>
      <c r="J40" s="116"/>
    </row>
    <row r="41" spans="1:11" ht="29.1" customHeight="1" x14ac:dyDescent="0.25">
      <c r="A41" s="32" t="s">
        <v>35</v>
      </c>
      <c r="B41" s="35" t="s">
        <v>36</v>
      </c>
      <c r="C41" s="34"/>
      <c r="D41" s="34"/>
      <c r="E41" s="5" t="s">
        <v>37</v>
      </c>
      <c r="F41" s="114"/>
      <c r="G41" s="115"/>
      <c r="H41" s="115"/>
      <c r="I41" s="115"/>
      <c r="J41" s="116"/>
    </row>
    <row r="42" spans="1:11" ht="29.1" customHeight="1" x14ac:dyDescent="0.25">
      <c r="A42" s="32" t="s">
        <v>38</v>
      </c>
      <c r="B42" s="35" t="s">
        <v>39</v>
      </c>
      <c r="C42" s="34"/>
      <c r="D42" s="34"/>
      <c r="E42" s="5"/>
      <c r="F42" s="114"/>
      <c r="G42" s="115"/>
      <c r="H42" s="115"/>
      <c r="I42" s="115"/>
      <c r="J42" s="116"/>
    </row>
    <row r="43" spans="1:11" ht="30" x14ac:dyDescent="0.25">
      <c r="A43" s="32" t="s">
        <v>40</v>
      </c>
      <c r="B43" s="35" t="s">
        <v>41</v>
      </c>
      <c r="C43" s="34"/>
      <c r="D43" s="34"/>
      <c r="E43" s="5" t="s">
        <v>42</v>
      </c>
      <c r="F43" s="114"/>
      <c r="G43" s="115"/>
      <c r="H43" s="115"/>
      <c r="I43" s="115"/>
      <c r="J43" s="116"/>
    </row>
    <row r="44" spans="1:11" s="42" customFormat="1" ht="28.5" customHeight="1" x14ac:dyDescent="0.25">
      <c r="A44" s="36"/>
      <c r="B44" s="37" t="s">
        <v>43</v>
      </c>
      <c r="C44" s="38"/>
      <c r="D44" s="38"/>
      <c r="E44" s="37"/>
      <c r="F44" s="39"/>
      <c r="G44" s="40"/>
      <c r="H44" s="40"/>
      <c r="I44" s="40"/>
      <c r="J44" s="40"/>
      <c r="K44" s="41"/>
    </row>
    <row r="45" spans="1:11" s="42" customFormat="1" ht="27.6" customHeight="1" x14ac:dyDescent="0.25">
      <c r="A45" s="36" t="s">
        <v>9</v>
      </c>
      <c r="B45" s="118" t="s">
        <v>44</v>
      </c>
      <c r="C45" s="118"/>
      <c r="D45" s="118"/>
      <c r="E45" s="118"/>
      <c r="F45" s="118"/>
      <c r="G45" s="118"/>
      <c r="H45" s="118"/>
      <c r="I45" s="118"/>
      <c r="J45" s="118"/>
      <c r="K45" s="41"/>
    </row>
    <row r="46" spans="1:11" s="42" customFormat="1" ht="27" customHeight="1" x14ac:dyDescent="0.25">
      <c r="A46" s="36" t="s">
        <v>12</v>
      </c>
      <c r="B46" s="118" t="s">
        <v>45</v>
      </c>
      <c r="C46" s="118"/>
      <c r="D46" s="118"/>
      <c r="E46" s="118"/>
      <c r="F46" s="118"/>
      <c r="G46" s="118"/>
      <c r="H46" s="118"/>
      <c r="I46" s="118"/>
      <c r="J46" s="118"/>
      <c r="K46" s="41"/>
    </row>
    <row r="47" spans="1:11" s="42" customFormat="1" ht="51" customHeight="1" x14ac:dyDescent="0.25">
      <c r="A47" s="36" t="s">
        <v>13</v>
      </c>
      <c r="B47" s="118" t="s">
        <v>46</v>
      </c>
      <c r="C47" s="118"/>
      <c r="D47" s="118"/>
      <c r="E47" s="118"/>
      <c r="F47" s="118"/>
      <c r="G47" s="118"/>
      <c r="H47" s="118"/>
      <c r="I47" s="118"/>
      <c r="J47" s="118"/>
      <c r="K47" s="41"/>
    </row>
    <row r="48" spans="1:11" s="42" customFormat="1" ht="32.25" customHeight="1" x14ac:dyDescent="0.25">
      <c r="A48" s="36" t="s">
        <v>14</v>
      </c>
      <c r="B48" s="119" t="s">
        <v>47</v>
      </c>
      <c r="C48" s="119"/>
      <c r="D48" s="119"/>
      <c r="E48" s="119"/>
      <c r="F48" s="119"/>
      <c r="G48" s="119"/>
      <c r="H48" s="119"/>
      <c r="I48" s="119"/>
      <c r="J48" s="43"/>
      <c r="K48" s="41"/>
    </row>
    <row r="49" spans="1:12" s="42" customFormat="1" ht="27.6" customHeight="1" x14ac:dyDescent="0.25">
      <c r="A49" s="36" t="s">
        <v>16</v>
      </c>
      <c r="B49" s="118" t="s">
        <v>48</v>
      </c>
      <c r="C49" s="118"/>
      <c r="D49" s="118"/>
      <c r="E49" s="118"/>
      <c r="F49" s="118"/>
      <c r="G49" s="118"/>
      <c r="H49" s="118"/>
      <c r="I49" s="118"/>
      <c r="J49" s="43"/>
      <c r="K49" s="41"/>
    </row>
    <row r="50" spans="1:12" s="42" customFormat="1" ht="46.5" customHeight="1" x14ac:dyDescent="0.25">
      <c r="A50" s="36" t="s">
        <v>17</v>
      </c>
      <c r="B50" s="118" t="s">
        <v>49</v>
      </c>
      <c r="C50" s="118"/>
      <c r="D50" s="118"/>
      <c r="E50" s="118"/>
      <c r="F50" s="118"/>
      <c r="G50" s="118"/>
      <c r="H50" s="118"/>
      <c r="I50" s="118"/>
      <c r="J50" s="43"/>
      <c r="K50" s="41"/>
    </row>
    <row r="51" spans="1:12" ht="21.75" customHeight="1" x14ac:dyDescent="0.25">
      <c r="B51" s="45"/>
      <c r="C51" s="46"/>
      <c r="D51" s="46"/>
      <c r="E51" s="45"/>
      <c r="F51" s="47"/>
      <c r="G51" s="48"/>
      <c r="H51" s="48"/>
      <c r="I51" s="48"/>
      <c r="J51" s="48"/>
    </row>
    <row r="52" spans="1:12" ht="21.75" customHeight="1" x14ac:dyDescent="0.25">
      <c r="B52" s="117" t="s">
        <v>50</v>
      </c>
      <c r="C52" s="117"/>
      <c r="D52" s="117"/>
      <c r="E52" s="117"/>
      <c r="F52" s="117"/>
      <c r="G52" s="117"/>
      <c r="H52" s="117"/>
      <c r="I52" s="117"/>
      <c r="J52" s="117"/>
      <c r="K52" s="117"/>
    </row>
    <row r="53" spans="1:12" ht="21.75" customHeight="1" x14ac:dyDescent="0.25">
      <c r="B53" s="117" t="s">
        <v>51</v>
      </c>
      <c r="C53" s="117"/>
      <c r="D53" s="117"/>
      <c r="E53" s="117"/>
      <c r="F53" s="117"/>
      <c r="G53" s="117"/>
      <c r="H53" s="117"/>
      <c r="I53" s="117"/>
      <c r="J53" s="117"/>
      <c r="K53" s="117"/>
    </row>
    <row r="54" spans="1:12" ht="21.75" customHeight="1" x14ac:dyDescent="0.25">
      <c r="B54" s="117" t="s">
        <v>58</v>
      </c>
      <c r="C54" s="117"/>
      <c r="D54" s="117"/>
      <c r="E54" s="117"/>
      <c r="F54" s="117"/>
      <c r="G54" s="117"/>
      <c r="H54" s="117"/>
      <c r="I54" s="117"/>
      <c r="J54" s="117"/>
      <c r="K54" s="117"/>
    </row>
    <row r="55" spans="1:12" ht="39" customHeight="1" x14ac:dyDescent="0.25">
      <c r="B55" s="49" t="s">
        <v>52</v>
      </c>
      <c r="C55" s="50"/>
      <c r="D55" s="50"/>
      <c r="E55" s="51"/>
      <c r="F55" s="52"/>
      <c r="G55" s="53"/>
      <c r="H55" s="53"/>
      <c r="I55" s="53"/>
      <c r="J55" s="53"/>
      <c r="K55" s="54"/>
    </row>
    <row r="56" spans="1:12" ht="21.75" customHeight="1" x14ac:dyDescent="0.25">
      <c r="B56" s="117" t="s">
        <v>53</v>
      </c>
      <c r="C56" s="117"/>
      <c r="D56" s="117"/>
      <c r="E56" s="117"/>
      <c r="F56" s="117"/>
      <c r="G56" s="117"/>
      <c r="H56" s="117"/>
      <c r="I56" s="117"/>
      <c r="J56" s="117"/>
      <c r="K56" s="117"/>
    </row>
    <row r="57" spans="1:12" ht="21.75" customHeight="1" x14ac:dyDescent="0.25">
      <c r="B57" s="55" t="s">
        <v>54</v>
      </c>
      <c r="C57" s="50"/>
      <c r="D57" s="50"/>
      <c r="E57" s="56"/>
      <c r="F57" s="52"/>
      <c r="G57" s="57"/>
      <c r="H57" s="57"/>
      <c r="I57" s="57"/>
      <c r="J57" s="58"/>
      <c r="K57" s="59"/>
    </row>
    <row r="58" spans="1:12" ht="21.75" customHeight="1" x14ac:dyDescent="0.25">
      <c r="B58" s="120" t="s">
        <v>55</v>
      </c>
      <c r="C58" s="120"/>
      <c r="D58" s="120"/>
      <c r="E58" s="120"/>
      <c r="F58" s="120"/>
      <c r="G58" s="120"/>
      <c r="H58" s="120"/>
      <c r="I58" s="120"/>
      <c r="J58" s="57"/>
      <c r="K58" s="60"/>
    </row>
    <row r="59" spans="1:12" ht="23.25" customHeight="1" x14ac:dyDescent="0.25">
      <c r="B59" s="61"/>
      <c r="C59" s="62"/>
      <c r="D59" s="62"/>
      <c r="E59" s="61"/>
      <c r="F59" s="63"/>
      <c r="G59" s="64"/>
      <c r="H59" s="64"/>
      <c r="I59" s="64"/>
      <c r="J59" s="65"/>
      <c r="K59" s="59"/>
    </row>
    <row r="60" spans="1:12" ht="22.5" customHeight="1" x14ac:dyDescent="0.25">
      <c r="B60" s="66" t="s">
        <v>56</v>
      </c>
      <c r="C60" s="67" t="s">
        <v>57</v>
      </c>
      <c r="D60" s="67"/>
      <c r="E60" s="68"/>
      <c r="F60" s="69"/>
      <c r="G60" s="65"/>
      <c r="H60" s="65"/>
      <c r="I60" s="65"/>
      <c r="J60" s="65"/>
      <c r="K60" s="70"/>
      <c r="L60" s="71"/>
    </row>
    <row r="61" spans="1:12" ht="23.25" customHeight="1" x14ac:dyDescent="0.25"/>
    <row r="62" spans="1:12" x14ac:dyDescent="0.25">
      <c r="B62" s="121"/>
      <c r="C62" s="121"/>
      <c r="D62" s="121"/>
      <c r="E62" s="121"/>
      <c r="F62" s="121"/>
      <c r="G62" s="121"/>
      <c r="H62" s="121"/>
      <c r="I62" s="121"/>
    </row>
    <row r="63" spans="1:12" ht="21.75" customHeight="1" x14ac:dyDescent="0.25"/>
  </sheetData>
  <mergeCells count="32">
    <mergeCell ref="B53:K53"/>
    <mergeCell ref="B54:K54"/>
    <mergeCell ref="B56:K56"/>
    <mergeCell ref="B58:I58"/>
    <mergeCell ref="B62:I62"/>
    <mergeCell ref="F36:J36"/>
    <mergeCell ref="F37:J37"/>
    <mergeCell ref="F38:J38"/>
    <mergeCell ref="B52:K52"/>
    <mergeCell ref="F39:J39"/>
    <mergeCell ref="F40:J40"/>
    <mergeCell ref="F41:J41"/>
    <mergeCell ref="F42:J42"/>
    <mergeCell ref="F43:J43"/>
    <mergeCell ref="B45:J45"/>
    <mergeCell ref="B46:J46"/>
    <mergeCell ref="B47:J47"/>
    <mergeCell ref="B48:I48"/>
    <mergeCell ref="B49:I49"/>
    <mergeCell ref="B50:I50"/>
    <mergeCell ref="A31:J31"/>
    <mergeCell ref="F32:J32"/>
    <mergeCell ref="F33:J33"/>
    <mergeCell ref="F34:J34"/>
    <mergeCell ref="F35:J35"/>
    <mergeCell ref="E3:G3"/>
    <mergeCell ref="H3:J3"/>
    <mergeCell ref="D2:K2"/>
    <mergeCell ref="A3:A4"/>
    <mergeCell ref="B3:B4"/>
    <mergeCell ref="C3:C4"/>
    <mergeCell ref="D3:D4"/>
  </mergeCells>
  <pageMargins left="0.41" right="0.3" top="0.24" bottom="0.34" header="0.21" footer="0.3"/>
  <pageSetup paperSize="9" scale="72" fitToHeight="0" orientation="landscape" r:id="rId1"/>
  <headerFooter alignWithMargins="0"/>
  <ignoredErrors>
    <ignoredError sqref="A20" twoDigitTextYear="1"/>
    <ignoredError sqref="A21 A23 A32:A34 A35:A43 A45:A50 A27 F34" numberStoredAsText="1"/>
    <ignoredError sqref="I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Демонтаж мебели 1-я Лиговская</vt:lpstr>
      <vt:lpstr>'Демонтаж мебели 1-я Лиговская'!Область_печати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lastPrinted>2024-07-03T10:26:12Z</cp:lastPrinted>
  <dcterms:created xsi:type="dcterms:W3CDTF">2023-09-15T08:44:54Z</dcterms:created>
  <dcterms:modified xsi:type="dcterms:W3CDTF">2026-10-05T06:29:40Z</dcterms:modified>
</cp:coreProperties>
</file>